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05" windowWidth="24795" windowHeight="11880"/>
  </bookViews>
  <sheets>
    <sheet name="1-汇总表" sheetId="4" r:id="rId1"/>
  </sheets>
  <externalReferences>
    <externalReference r:id="rId2"/>
  </externalReferences>
  <definedNames>
    <definedName name="a">#REF!</definedName>
    <definedName name="aa">#REF!</definedName>
    <definedName name="cost">#REF!</definedName>
    <definedName name="PRCGAAP">#REF!</definedName>
    <definedName name="PRCGAAP2">#REF!</definedName>
    <definedName name="_xlnm.Print_Area" localSheetId="0">'1-汇总表'!$A$1:$F$28</definedName>
    <definedName name="_xlnm.Print_Area">#REF!</definedName>
    <definedName name="Print_Area_MI">#REF!</definedName>
    <definedName name="Work_Program_By_Area_List">#REF!</definedName>
    <definedName name="年初短期投资">#REF!</definedName>
    <definedName name="年初货币资金">#REF!</definedName>
    <definedName name="年初应收票据">#REF!</definedName>
    <definedName name="전">#REF!</definedName>
    <definedName name="주택사업본부">#REF!</definedName>
    <definedName name="철구사업본부">#REF!</definedName>
  </definedNames>
  <calcPr calcId="144525"/>
</workbook>
</file>

<file path=xl/calcChain.xml><?xml version="1.0" encoding="utf-8"?>
<calcChain xmlns="http://schemas.openxmlformats.org/spreadsheetml/2006/main">
  <c r="E28" i="4" l="1"/>
  <c r="A28" i="4"/>
  <c r="E27" i="4"/>
  <c r="D26" i="4"/>
  <c r="E26" i="4" s="1"/>
  <c r="C26" i="4"/>
  <c r="F26" i="4" s="1"/>
  <c r="D20" i="4"/>
  <c r="E20" i="4" s="1"/>
  <c r="C20" i="4"/>
  <c r="F20" i="4" s="1"/>
  <c r="D8" i="4"/>
  <c r="E8" i="4" s="1"/>
  <c r="C8" i="4"/>
  <c r="F8" i="4" s="1"/>
  <c r="A4" i="4"/>
  <c r="A2" i="4"/>
</calcChain>
</file>

<file path=xl/sharedStrings.xml><?xml version="1.0" encoding="utf-8"?>
<sst xmlns="http://schemas.openxmlformats.org/spreadsheetml/2006/main" count="33" uniqueCount="33">
  <si>
    <r>
      <t>资</t>
    </r>
    <r>
      <rPr>
        <sz val="20"/>
        <rFont val="黑体"/>
        <family val="3"/>
        <charset val="134"/>
      </rPr>
      <t>产</t>
    </r>
    <r>
      <rPr>
        <sz val="20"/>
        <rFont val="黑体"/>
        <family val="3"/>
        <charset val="134"/>
      </rPr>
      <t>评</t>
    </r>
    <r>
      <rPr>
        <sz val="20"/>
        <rFont val="黑体"/>
        <family val="3"/>
        <charset val="134"/>
      </rPr>
      <t>估</t>
    </r>
    <r>
      <rPr>
        <sz val="20"/>
        <rFont val="黑体"/>
        <family val="3"/>
        <charset val="134"/>
      </rPr>
      <t>结</t>
    </r>
    <r>
      <rPr>
        <sz val="20"/>
        <rFont val="黑体"/>
        <family val="3"/>
        <charset val="134"/>
      </rPr>
      <t>果</t>
    </r>
    <r>
      <rPr>
        <sz val="20"/>
        <rFont val="黑体"/>
        <family val="3"/>
        <charset val="134"/>
      </rPr>
      <t>汇</t>
    </r>
    <r>
      <rPr>
        <sz val="20"/>
        <rFont val="黑体"/>
        <family val="3"/>
        <charset val="134"/>
      </rPr>
      <t>总</t>
    </r>
    <r>
      <rPr>
        <sz val="20"/>
        <rFont val="黑体"/>
        <family val="3"/>
        <charset val="134"/>
      </rPr>
      <t>表</t>
    </r>
    <r>
      <rPr>
        <sz val="10"/>
        <rFont val="Times New Roman"/>
        <family val="1"/>
      </rPr>
      <t/>
    </r>
    <phoneticPr fontId="6" type="noConversion"/>
  </si>
  <si>
    <t>表1</t>
    <phoneticPr fontId="6" type="noConversion"/>
  </si>
  <si>
    <t>金额单位：人民币万元</t>
    <phoneticPr fontId="6" type="noConversion"/>
  </si>
  <si>
    <r>
      <t>项</t>
    </r>
    <r>
      <rPr>
        <b/>
        <sz val="12"/>
        <color indexed="8"/>
        <rFont val="Times New Roman"/>
        <family val="1"/>
      </rPr>
      <t xml:space="preserve">            </t>
    </r>
    <r>
      <rPr>
        <b/>
        <sz val="12"/>
        <color indexed="8"/>
        <rFont val="宋体"/>
        <family val="3"/>
        <charset val="134"/>
      </rPr>
      <t>目</t>
    </r>
    <phoneticPr fontId="6" type="noConversion"/>
  </si>
  <si>
    <t>账面价值</t>
  </si>
  <si>
    <t>评估价值</t>
    <phoneticPr fontId="6" type="noConversion"/>
  </si>
  <si>
    <t>增减值</t>
    <phoneticPr fontId="6" type="noConversion"/>
  </si>
  <si>
    <t>增值率％</t>
    <phoneticPr fontId="6" type="noConversion"/>
  </si>
  <si>
    <t>A</t>
    <phoneticPr fontId="6" type="noConversion"/>
  </si>
  <si>
    <t>B</t>
    <phoneticPr fontId="6" type="noConversion"/>
  </si>
  <si>
    <t>C=B-A</t>
    <phoneticPr fontId="6" type="noConversion"/>
  </si>
  <si>
    <t>D=C/A×100%</t>
    <phoneticPr fontId="6" type="noConversion"/>
  </si>
  <si>
    <r>
      <rPr>
        <sz val="11"/>
        <color theme="1"/>
        <rFont val="宋体"/>
        <family val="2"/>
        <charset val="134"/>
        <scheme val="minor"/>
      </rPr>
      <t>流动资产</t>
    </r>
    <phoneticPr fontId="6" type="noConversion"/>
  </si>
  <si>
    <t>非流动资产</t>
    <phoneticPr fontId="6" type="noConversion"/>
  </si>
  <si>
    <t xml:space="preserve">  其中：可供出售金融资产</t>
    <phoneticPr fontId="6" type="noConversion"/>
  </si>
  <si>
    <t xml:space="preserve">        持有至到期投资</t>
    <phoneticPr fontId="6" type="noConversion"/>
  </si>
  <si>
    <t xml:space="preserve">        长期应收款</t>
    <phoneticPr fontId="6" type="noConversion"/>
  </si>
  <si>
    <t xml:space="preserve">        长期股权投资</t>
    <phoneticPr fontId="6" type="noConversion"/>
  </si>
  <si>
    <t xml:space="preserve">        投资性房地产</t>
    <phoneticPr fontId="6" type="noConversion"/>
  </si>
  <si>
    <t xml:space="preserve">        固定资产</t>
    <phoneticPr fontId="6" type="noConversion"/>
  </si>
  <si>
    <t xml:space="preserve">        在建工程</t>
    <phoneticPr fontId="6" type="noConversion"/>
  </si>
  <si>
    <t xml:space="preserve">        工程物资</t>
    <phoneticPr fontId="6" type="noConversion"/>
  </si>
  <si>
    <t xml:space="preserve">        固定资产清理</t>
    <phoneticPr fontId="6" type="noConversion"/>
  </si>
  <si>
    <t xml:space="preserve">        生产性生物资产</t>
    <phoneticPr fontId="6" type="noConversion"/>
  </si>
  <si>
    <t xml:space="preserve">        油气资产</t>
    <phoneticPr fontId="6" type="noConversion"/>
  </si>
  <si>
    <t xml:space="preserve">        无形资产</t>
    <phoneticPr fontId="6" type="noConversion"/>
  </si>
  <si>
    <t xml:space="preserve">        开发支出</t>
    <phoneticPr fontId="6" type="noConversion"/>
  </si>
  <si>
    <t xml:space="preserve">        商誉</t>
    <phoneticPr fontId="6" type="noConversion"/>
  </si>
  <si>
    <t xml:space="preserve">        长期待摊费用</t>
    <phoneticPr fontId="6" type="noConversion"/>
  </si>
  <si>
    <t xml:space="preserve">        递延所得税资产</t>
    <phoneticPr fontId="6" type="noConversion"/>
  </si>
  <si>
    <t xml:space="preserve">        其他非流动资产</t>
    <phoneticPr fontId="6" type="noConversion"/>
  </si>
  <si>
    <t>资产总计</t>
    <phoneticPr fontId="6" type="noConversion"/>
  </si>
  <si>
    <t>评估机构：北京亚超资产评估有限公司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</si>
</sst>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4"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_-#,##0_-;\(#,##0\);_-\ \ &quot;-&quot;_-;_-@_-"/>
    <numFmt numFmtId="178" formatCode="_-#,##0.00_-;\(#,##0.00\);_-\ \ &quot;-&quot;_-;_-@_-"/>
    <numFmt numFmtId="179" formatCode="mmm/dd/yyyy;_-\ &quot;N/A&quot;_-;_-\ &quot;-&quot;_-"/>
    <numFmt numFmtId="180" formatCode="mmm/yyyy;_-\ &quot;N/A&quot;_-;_-\ &quot;-&quot;_-"/>
    <numFmt numFmtId="181" formatCode="_-#,##0%_-;\(#,##0%\);_-\ &quot;-&quot;_-"/>
    <numFmt numFmtId="182" formatCode="_-#,###,_-;\(#,###,\);_-\ \ &quot;-&quot;_-;_-@_-"/>
    <numFmt numFmtId="183" formatCode="_-#,###.00,_-;\(#,###.00,\);_-\ \ &quot;-&quot;_-;_-@_-"/>
    <numFmt numFmtId="184" formatCode="_-#0&quot;.&quot;0,_-;\(#0&quot;.&quot;0,\);_-\ \ &quot;-&quot;_-;_-@_-"/>
    <numFmt numFmtId="185" formatCode="_-#0&quot;.&quot;0000_-;\(#0&quot;.&quot;0000\);_-\ \ &quot;-&quot;_-;_-@_-"/>
    <numFmt numFmtId="186" formatCode="_-* #,##0_-;\-* #,##0_-;_-* &quot;-&quot;??_-;_-@_-"/>
    <numFmt numFmtId="187" formatCode="&quot;\&quot;#,##0;[Red]&quot;\&quot;&quot;\&quot;&quot;\&quot;&quot;\&quot;&quot;\&quot;&quot;\&quot;&quot;\&quot;\-#,##0"/>
    <numFmt numFmtId="188" formatCode="_-* #,##0.00_-;\-* #,##0.00_-;_-* &quot;-&quot;??_-;_-@_-"/>
    <numFmt numFmtId="189" formatCode="#,##0.0"/>
    <numFmt numFmtId="190" formatCode="_(&quot;$&quot;* #,##0_);_(&quot;$&quot;* \(#,##0\);_(&quot;$&quot;* &quot;-&quot;_);_(@_)"/>
    <numFmt numFmtId="191" formatCode="_(&quot;$&quot;* #,##0.00_);_(&quot;$&quot;* \(#,##0.00\);_(&quot;$&quot;* &quot;-&quot;??_);_(@_)"/>
    <numFmt numFmtId="192" formatCode="_([$€-2]* #,##0.00_);_([$€-2]* \(#,##0.00\);_([$€-2]* &quot;-&quot;??_)"/>
    <numFmt numFmtId="193" formatCode="#,##0\ &quot; &quot;;\(#,##0\)\ ;&quot;—&quot;&quot; &quot;&quot; &quot;&quot; &quot;&quot; &quot;"/>
    <numFmt numFmtId="194" formatCode="#,##0.00&quot;￥&quot;;\-#,##0.00&quot;￥&quot;"/>
    <numFmt numFmtId="195" formatCode="_-* #,##0.00&quot;￥&quot;_-;\-* #,##0.00&quot;￥&quot;_-;_-* &quot;-&quot;??&quot;￥&quot;_-;_-@_-"/>
    <numFmt numFmtId="196" formatCode="0.000%"/>
    <numFmt numFmtId="197" formatCode="_-* #,##0&quot;￥&quot;_-;\-* #,##0&quot;￥&quot;_-;_-* &quot;-&quot;&quot;￥&quot;_-;_-@_-"/>
    <numFmt numFmtId="198" formatCode="0.0%"/>
    <numFmt numFmtId="199" formatCode="_-* #,##0_-;\-* #,##0_-;_-* &quot;-&quot;_-;_-@_-"/>
    <numFmt numFmtId="200" formatCode="&quot;$&quot;#,##0;\-&quot;$&quot;#,##0"/>
    <numFmt numFmtId="201" formatCode="#,##0.00&quot;￥&quot;;[Red]\-#,##0.00&quot;￥&quot;"/>
    <numFmt numFmtId="202" formatCode="_(&quot;$&quot;* #,##0_);_(&quot;$&quot;* \(#,##0\);_(&quot;$&quot;* &quot;-&quot;??_);_(@_)"/>
    <numFmt numFmtId="203" formatCode="mmm\ dd\,\ yy"/>
    <numFmt numFmtId="204" formatCode="_(&quot;$&quot;* #,##0.0_);_(&quot;$&quot;* \(#,##0.0\);_(&quot;$&quot;* &quot;-&quot;??_);_(@_)"/>
    <numFmt numFmtId="205" formatCode="mm/dd/yy_)"/>
    <numFmt numFmtId="206" formatCode="_(* #,##0_);_(* \(#,##0\);_(* &quot;-&quot;_);_(@_)"/>
    <numFmt numFmtId="207" formatCode="_(* #,##0.00_);_(* \(#,##0.00\);_(* &quot;-&quot;??_);_(@_)"/>
  </numFmts>
  <fonts count="5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9"/>
      <color rgb="FF339966"/>
      <name val="宋体"/>
      <family val="3"/>
      <charset val="134"/>
    </font>
    <font>
      <sz val="12"/>
      <name val="Times New Roman"/>
      <family val="1"/>
    </font>
    <font>
      <sz val="20"/>
      <name val="黑体"/>
      <family val="3"/>
      <charset val="134"/>
    </font>
    <font>
      <sz val="10"/>
      <name val="Times New Roman"/>
      <family val="1"/>
    </font>
    <font>
      <sz val="9"/>
      <name val="宋体"/>
      <family val="3"/>
      <charset val="134"/>
    </font>
    <font>
      <sz val="20"/>
      <name val="Times New Roman"/>
      <family val="1"/>
    </font>
    <font>
      <b/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1"/>
      <color indexed="8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3"/>
      <name val="宋体"/>
      <family val="3"/>
      <charset val="134"/>
    </font>
    <font>
      <sz val="13"/>
      <name val="Times New Roman"/>
      <family val="1"/>
    </font>
    <font>
      <sz val="11"/>
      <name val="ＭＳ Ｐゴシック"/>
      <family val="3"/>
      <charset val="134"/>
    </font>
    <font>
      <sz val="11"/>
      <name val="ＭＳ Ｐゴシック"/>
      <family val="2"/>
    </font>
    <font>
      <sz val="12"/>
      <name val="???"/>
      <family val="1"/>
    </font>
    <font>
      <sz val="10"/>
      <name val="Arial"/>
      <family val="2"/>
    </font>
    <font>
      <u val="singleAccounting"/>
      <vertAlign val="subscript"/>
      <sz val="10"/>
      <name val="Times New Roman"/>
      <family val="1"/>
    </font>
    <font>
      <i/>
      <sz val="9"/>
      <name val="Times New Roman"/>
      <family val="1"/>
    </font>
    <font>
      <sz val="8"/>
      <name val="Times New Roman"/>
      <family val="1"/>
    </font>
    <font>
      <b/>
      <sz val="10"/>
      <name val="Helv"/>
      <family val="2"/>
    </font>
    <font>
      <i/>
      <sz val="12"/>
      <name val="Times New Roman"/>
      <family val="1"/>
    </font>
    <font>
      <b/>
      <sz val="8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20"/>
      <name val="Letter Gothic (W1)"/>
      <family val="1"/>
    </font>
    <font>
      <sz val="10"/>
      <name val="MS Sans Serif"/>
      <family val="2"/>
    </font>
    <font>
      <sz val="10"/>
      <color indexed="16"/>
      <name val="MS Serif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2"/>
      <name val="宋体"/>
      <family val="3"/>
      <charset val="134"/>
    </font>
    <font>
      <sz val="18"/>
      <name val="Times New Roman"/>
      <family val="1"/>
    </font>
    <font>
      <b/>
      <sz val="13"/>
      <name val="Times New Roman"/>
      <family val="1"/>
    </font>
    <font>
      <b/>
      <i/>
      <sz val="12"/>
      <name val="Times New Roman"/>
      <family val="1"/>
    </font>
    <font>
      <b/>
      <sz val="11"/>
      <name val="Helv"/>
      <family val="2"/>
    </font>
    <font>
      <sz val="7"/>
      <name val="Small Fonts"/>
      <family val="2"/>
    </font>
    <font>
      <sz val="10"/>
      <color indexed="8"/>
      <name val="MS Sans Serif"/>
      <family val="2"/>
    </font>
    <font>
      <sz val="10"/>
      <name val="Tms Rmn"/>
      <family val="1"/>
    </font>
    <font>
      <b/>
      <sz val="14"/>
      <color indexed="9"/>
      <name val="Times New Roman"/>
      <family val="1"/>
    </font>
    <font>
      <b/>
      <sz val="12"/>
      <name val="MS Sans Serif"/>
      <family val="2"/>
    </font>
    <font>
      <sz val="12"/>
      <name val="MS Sans Serif"/>
      <family val="2"/>
    </font>
    <font>
      <b/>
      <sz val="8"/>
      <color indexed="8"/>
      <name val="Helv"/>
      <family val="2"/>
    </font>
    <font>
      <b/>
      <sz val="10"/>
      <name val="MS Sans Serif"/>
      <family val="2"/>
    </font>
    <font>
      <sz val="10"/>
      <name val="宋体"/>
      <family val="3"/>
      <charset val="134"/>
    </font>
    <font>
      <sz val="11"/>
      <name val="蹈框"/>
      <family val="2"/>
    </font>
    <font>
      <sz val="12"/>
      <name val="바탕체"/>
      <family val="3"/>
    </font>
  </fonts>
  <fills count="10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31"/>
        <bgColor indexed="64"/>
      </patternFill>
    </fill>
    <fill>
      <patternFill patternType="solid">
        <fgColor indexed="12"/>
      </patternFill>
    </fill>
    <fill>
      <patternFill patternType="solid">
        <fgColor indexed="54"/>
        <bgColor indexed="64"/>
      </patternFill>
    </fill>
    <fill>
      <patternFill patternType="solid">
        <fgColor indexed="9"/>
        <bgColor indexed="9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38">
    <xf numFmtId="0" fontId="0" fillId="0" borderId="0">
      <alignment vertical="center"/>
    </xf>
    <xf numFmtId="0" fontId="3" fillId="0" borderId="0" applyNumberForma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1" fillId="0" borderId="0"/>
    <xf numFmtId="49" fontId="5" fillId="0" borderId="0" applyProtection="0">
      <alignment horizontal="left"/>
    </xf>
    <xf numFmtId="0" fontId="22" fillId="0" borderId="0">
      <protection locked="0"/>
    </xf>
    <xf numFmtId="0" fontId="3" fillId="0" borderId="0"/>
    <xf numFmtId="0" fontId="3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22" fillId="0" borderId="0"/>
    <xf numFmtId="177" fontId="5" fillId="0" borderId="0" applyFill="0" applyBorder="0" applyProtection="0">
      <alignment horizontal="right"/>
    </xf>
    <xf numFmtId="178" fontId="5" fillId="0" borderId="0" applyFill="0" applyBorder="0" applyProtection="0">
      <alignment horizontal="right"/>
    </xf>
    <xf numFmtId="179" fontId="23" fillId="0" borderId="0" applyFill="0" applyBorder="0" applyProtection="0">
      <alignment horizontal="center"/>
    </xf>
    <xf numFmtId="180" fontId="23" fillId="0" borderId="0" applyFill="0" applyBorder="0" applyProtection="0">
      <alignment horizontal="center"/>
    </xf>
    <xf numFmtId="181" fontId="24" fillId="0" borderId="0" applyFill="0" applyBorder="0" applyProtection="0">
      <alignment horizontal="right"/>
    </xf>
    <xf numFmtId="182" fontId="5" fillId="0" borderId="0" applyFill="0" applyBorder="0" applyProtection="0">
      <alignment horizontal="right"/>
    </xf>
    <xf numFmtId="183" fontId="5" fillId="0" borderId="0" applyFill="0" applyBorder="0" applyProtection="0">
      <alignment horizontal="right"/>
    </xf>
    <xf numFmtId="184" fontId="5" fillId="0" borderId="0" applyFill="0" applyBorder="0" applyProtection="0">
      <alignment horizontal="right"/>
    </xf>
    <xf numFmtId="185" fontId="5" fillId="0" borderId="0" applyFill="0" applyBorder="0" applyProtection="0">
      <alignment horizontal="right"/>
    </xf>
    <xf numFmtId="0" fontId="3" fillId="0" borderId="0"/>
    <xf numFmtId="0" fontId="25" fillId="0" borderId="0">
      <alignment horizontal="center" wrapText="1"/>
      <protection locked="0"/>
    </xf>
    <xf numFmtId="186" fontId="3" fillId="0" borderId="0" applyFill="0" applyBorder="0" applyAlignment="0"/>
    <xf numFmtId="0" fontId="26" fillId="0" borderId="0"/>
    <xf numFmtId="0" fontId="27" fillId="0" borderId="0" applyFill="0" applyBorder="0">
      <alignment horizontal="right"/>
    </xf>
    <xf numFmtId="0" fontId="3" fillId="0" borderId="0" applyFill="0" applyBorder="0">
      <alignment horizontal="right"/>
    </xf>
    <xf numFmtId="0" fontId="28" fillId="0" borderId="2">
      <alignment horizontal="center"/>
    </xf>
    <xf numFmtId="187" fontId="22" fillId="0" borderId="0"/>
    <xf numFmtId="187" fontId="22" fillId="0" borderId="0"/>
    <xf numFmtId="187" fontId="22" fillId="0" borderId="0"/>
    <xf numFmtId="187" fontId="22" fillId="0" borderId="0"/>
    <xf numFmtId="187" fontId="22" fillId="0" borderId="0"/>
    <xf numFmtId="187" fontId="22" fillId="0" borderId="0"/>
    <xf numFmtId="187" fontId="22" fillId="0" borderId="0"/>
    <xf numFmtId="187" fontId="22" fillId="0" borderId="0"/>
    <xf numFmtId="41" fontId="22" fillId="0" borderId="0" applyFont="0" applyFill="0" applyBorder="0" applyAlignment="0" applyProtection="0"/>
    <xf numFmtId="188" fontId="5" fillId="0" borderId="0" applyFont="0" applyFill="0" applyBorder="0" applyAlignment="0" applyProtection="0"/>
    <xf numFmtId="189" fontId="5" fillId="0" borderId="0"/>
    <xf numFmtId="0" fontId="29" fillId="0" borderId="0" applyNumberFormat="0" applyAlignment="0">
      <alignment horizontal="left"/>
    </xf>
    <xf numFmtId="0" fontId="30" fillId="0" borderId="0" applyNumberFormat="0" applyAlignment="0"/>
    <xf numFmtId="190" fontId="31" fillId="0" borderId="0" applyFont="0" applyFill="0" applyBorder="0" applyAlignment="0" applyProtection="0"/>
    <xf numFmtId="191" fontId="31" fillId="0" borderId="0" applyFont="0" applyFill="0" applyBorder="0" applyAlignment="0" applyProtection="0"/>
    <xf numFmtId="15" fontId="32" fillId="0" borderId="0"/>
    <xf numFmtId="0" fontId="33" fillId="0" borderId="0" applyNumberFormat="0" applyAlignment="0">
      <alignment horizontal="left"/>
    </xf>
    <xf numFmtId="0" fontId="34" fillId="2" borderId="1"/>
    <xf numFmtId="192" fontId="5" fillId="0" borderId="0" applyFont="0" applyFill="0" applyBorder="0" applyAlignment="0" applyProtection="0"/>
    <xf numFmtId="0" fontId="22" fillId="0" borderId="0">
      <protection locked="0"/>
    </xf>
    <xf numFmtId="193" fontId="9" fillId="0" borderId="0">
      <alignment horizontal="right"/>
    </xf>
    <xf numFmtId="0" fontId="22" fillId="0" borderId="0"/>
    <xf numFmtId="38" fontId="34" fillId="3" borderId="0" applyNumberFormat="0" applyBorder="0" applyAlignment="0" applyProtection="0"/>
    <xf numFmtId="0" fontId="35" fillId="0" borderId="0">
      <alignment horizontal="left"/>
    </xf>
    <xf numFmtId="0" fontId="36" fillId="0" borderId="3" applyNumberFormat="0" applyAlignment="0" applyProtection="0">
      <alignment horizontal="left" vertical="center"/>
    </xf>
    <xf numFmtId="0" fontId="36" fillId="0" borderId="4">
      <alignment horizontal="left" vertical="center"/>
    </xf>
    <xf numFmtId="10" fontId="34" fillId="4" borderId="1" applyNumberFormat="0" applyBorder="0" applyAlignment="0" applyProtection="0"/>
    <xf numFmtId="194" fontId="37" fillId="5" borderId="0"/>
    <xf numFmtId="0" fontId="27" fillId="6" borderId="0" applyNumberFormat="0" applyFont="0" applyBorder="0" applyAlignment="0" applyProtection="0">
      <alignment horizontal="right"/>
    </xf>
    <xf numFmtId="38" fontId="38" fillId="0" borderId="0"/>
    <xf numFmtId="38" fontId="39" fillId="0" borderId="0"/>
    <xf numFmtId="38" fontId="40" fillId="0" borderId="0"/>
    <xf numFmtId="38" fontId="27" fillId="0" borderId="0"/>
    <xf numFmtId="0" fontId="9" fillId="0" borderId="0"/>
    <xf numFmtId="0" fontId="9" fillId="0" borderId="0"/>
    <xf numFmtId="0" fontId="3" fillId="0" borderId="0" applyFont="0" applyFill="0">
      <alignment horizontal="fill"/>
    </xf>
    <xf numFmtId="194" fontId="37" fillId="7" borderId="0"/>
    <xf numFmtId="195" fontId="37" fillId="0" borderId="0" applyFont="0" applyFill="0" applyBorder="0" applyAlignment="0" applyProtection="0"/>
    <xf numFmtId="196" fontId="37" fillId="0" borderId="0" applyFont="0" applyFill="0" applyBorder="0" applyAlignment="0" applyProtection="0"/>
    <xf numFmtId="0" fontId="41" fillId="0" borderId="5"/>
    <xf numFmtId="197" fontId="37" fillId="0" borderId="0" applyFont="0" applyFill="0" applyBorder="0" applyAlignment="0" applyProtection="0"/>
    <xf numFmtId="198" fontId="37" fillId="0" borderId="0" applyFont="0" applyFill="0" applyBorder="0" applyAlignment="0" applyProtection="0"/>
    <xf numFmtId="0" fontId="5" fillId="0" borderId="0"/>
    <xf numFmtId="37" fontId="42" fillId="0" borderId="0"/>
    <xf numFmtId="39" fontId="37" fillId="0" borderId="0"/>
    <xf numFmtId="0" fontId="5" fillId="0" borderId="0"/>
    <xf numFmtId="0" fontId="43" fillId="0" borderId="0"/>
    <xf numFmtId="188" fontId="22" fillId="0" borderId="0" applyFont="0" applyFill="0" applyBorder="0" applyAlignment="0" applyProtection="0"/>
    <xf numFmtId="199" fontId="22" fillId="0" borderId="0" applyFont="0" applyFill="0" applyBorder="0" applyAlignment="0" applyProtection="0"/>
    <xf numFmtId="14" fontId="25" fillId="0" borderId="0">
      <alignment horizontal="center" wrapText="1"/>
      <protection locked="0"/>
    </xf>
    <xf numFmtId="10" fontId="22" fillId="0" borderId="0" applyFont="0" applyFill="0" applyBorder="0" applyAlignment="0" applyProtection="0"/>
    <xf numFmtId="9" fontId="5" fillId="0" borderId="0" applyFont="0" applyFill="0" applyBorder="0" applyAlignment="0" applyProtection="0"/>
    <xf numFmtId="0" fontId="34" fillId="3" borderId="1"/>
    <xf numFmtId="200" fontId="44" fillId="0" borderId="0"/>
    <xf numFmtId="0" fontId="32" fillId="0" borderId="0" applyNumberFormat="0" applyFont="0" applyFill="0" applyBorder="0" applyAlignment="0" applyProtection="0">
      <alignment horizontal="left"/>
    </xf>
    <xf numFmtId="201" fontId="37" fillId="0" borderId="0" applyNumberFormat="0" applyFill="0" applyBorder="0" applyAlignment="0" applyProtection="0">
      <alignment horizontal="left"/>
    </xf>
    <xf numFmtId="0" fontId="45" fillId="8" borderId="0" applyNumberFormat="0"/>
    <xf numFmtId="0" fontId="46" fillId="0" borderId="1">
      <alignment horizontal="center"/>
    </xf>
    <xf numFmtId="0" fontId="46" fillId="0" borderId="0">
      <alignment horizontal="center" vertical="center"/>
    </xf>
    <xf numFmtId="0" fontId="47" fillId="9" borderId="0" applyNumberFormat="0" applyFill="0">
      <alignment horizontal="left" vertical="center"/>
    </xf>
    <xf numFmtId="0" fontId="41" fillId="0" borderId="0"/>
    <xf numFmtId="40" fontId="48" fillId="0" borderId="0" applyBorder="0">
      <alignment horizontal="right"/>
    </xf>
    <xf numFmtId="0" fontId="49" fillId="0" borderId="0" applyNumberFormat="0" applyFill="0" applyBorder="0" applyAlignment="0" applyProtection="0"/>
    <xf numFmtId="0" fontId="50" fillId="0" borderId="0" applyFill="0" applyBorder="0" applyAlignment="0"/>
    <xf numFmtId="202" fontId="37" fillId="0" borderId="0" applyFont="0" applyFill="0" applyBorder="0" applyAlignment="0" applyProtection="0"/>
    <xf numFmtId="203" fontId="37" fillId="0" borderId="0" applyFont="0" applyFill="0" applyBorder="0" applyAlignment="0" applyProtection="0"/>
    <xf numFmtId="204" fontId="37" fillId="0" borderId="0" applyFont="0" applyFill="0" applyBorder="0" applyAlignment="0" applyProtection="0"/>
    <xf numFmtId="205" fontId="37" fillId="0" borderId="0" applyFont="0" applyFill="0" applyBorder="0" applyAlignment="0" applyProtection="0"/>
    <xf numFmtId="0" fontId="5" fillId="0" borderId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206" fontId="3" fillId="0" borderId="0" applyFont="0" applyFill="0" applyBorder="0" applyAlignment="0" applyProtection="0"/>
    <xf numFmtId="207" fontId="3" fillId="0" borderId="0" applyFont="0" applyFill="0" applyBorder="0" applyAlignment="0" applyProtection="0"/>
    <xf numFmtId="0" fontId="51" fillId="0" borderId="0"/>
    <xf numFmtId="0" fontId="22" fillId="0" borderId="0"/>
    <xf numFmtId="188" fontId="22" fillId="0" borderId="1" applyNumberFormat="0"/>
    <xf numFmtId="38" fontId="19" fillId="0" borderId="0" applyFont="0" applyFill="0" applyBorder="0" applyAlignment="0" applyProtection="0"/>
    <xf numFmtId="4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52" fillId="0" borderId="0"/>
  </cellStyleXfs>
  <cellXfs count="29">
    <xf numFmtId="0" fontId="0" fillId="0" borderId="0" xfId="0">
      <alignment vertical="center"/>
    </xf>
    <xf numFmtId="0" fontId="4" fillId="0" borderId="0" xfId="1" applyFont="1" applyAlignment="1">
      <alignment horizontal="centerContinuous" vertical="center" wrapText="1"/>
    </xf>
    <xf numFmtId="0" fontId="7" fillId="0" borderId="0" xfId="1" applyFont="1" applyAlignment="1">
      <alignment horizontal="centerContinuous" vertical="center" wrapText="1"/>
    </xf>
    <xf numFmtId="0" fontId="5" fillId="0" borderId="0" xfId="1" applyFont="1" applyAlignment="1">
      <alignment vertical="center"/>
    </xf>
    <xf numFmtId="176" fontId="8" fillId="0" borderId="0" xfId="1" applyNumberFormat="1" applyFont="1" applyAlignment="1">
      <alignment horizontal="centerContinuous" vertical="center"/>
    </xf>
    <xf numFmtId="0" fontId="9" fillId="0" borderId="0" xfId="1" applyFont="1" applyAlignment="1">
      <alignment vertical="center"/>
    </xf>
    <xf numFmtId="176" fontId="9" fillId="0" borderId="0" xfId="1" applyNumberFormat="1" applyFont="1" applyAlignment="1">
      <alignment horizontal="center" vertical="center"/>
    </xf>
    <xf numFmtId="176" fontId="8" fillId="0" borderId="0" xfId="1" applyNumberFormat="1" applyFont="1" applyAlignment="1">
      <alignment horizontal="right" vertical="center"/>
    </xf>
    <xf numFmtId="176" fontId="8" fillId="0" borderId="0" xfId="1" applyNumberFormat="1" applyFont="1" applyAlignment="1">
      <alignment vertical="center"/>
    </xf>
    <xf numFmtId="176" fontId="10" fillId="0" borderId="0" xfId="1" applyNumberFormat="1" applyFont="1" applyAlignment="1">
      <alignment vertical="center"/>
    </xf>
    <xf numFmtId="0" fontId="11" fillId="0" borderId="1" xfId="1" applyFont="1" applyBorder="1" applyAlignment="1">
      <alignment horizontal="center" vertical="center"/>
    </xf>
    <xf numFmtId="0" fontId="13" fillId="0" borderId="1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12" fillId="0" borderId="1" xfId="1" applyFont="1" applyBorder="1" applyAlignment="1">
      <alignment horizontal="center" vertical="center"/>
    </xf>
    <xf numFmtId="0" fontId="14" fillId="0" borderId="1" xfId="1" applyFont="1" applyBorder="1" applyAlignment="1">
      <alignment horizontal="center" vertical="center"/>
    </xf>
    <xf numFmtId="0" fontId="15" fillId="0" borderId="1" xfId="1" applyFont="1" applyBorder="1" applyAlignment="1">
      <alignment horizontal="center" vertical="center"/>
    </xf>
    <xf numFmtId="0" fontId="10" fillId="0" borderId="1" xfId="1" applyFont="1" applyBorder="1" applyAlignment="1" applyProtection="1">
      <alignment vertical="center"/>
    </xf>
    <xf numFmtId="43" fontId="10" fillId="0" borderId="1" xfId="1" applyNumberFormat="1" applyFont="1" applyBorder="1" applyAlignment="1">
      <alignment horizontal="right" vertical="center"/>
    </xf>
    <xf numFmtId="0" fontId="10" fillId="0" borderId="1" xfId="2" applyFont="1" applyBorder="1" applyAlignment="1" applyProtection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Fill="1"/>
    <xf numFmtId="0" fontId="8" fillId="0" borderId="1" xfId="1" applyFont="1" applyBorder="1" applyAlignment="1" applyProtection="1">
      <alignment horizontal="center" vertical="center"/>
    </xf>
    <xf numFmtId="0" fontId="9" fillId="0" borderId="0" xfId="1" applyFont="1"/>
    <xf numFmtId="0" fontId="8" fillId="0" borderId="0" xfId="1" applyFont="1"/>
    <xf numFmtId="0" fontId="10" fillId="0" borderId="0" xfId="1" applyFont="1"/>
    <xf numFmtId="0" fontId="10" fillId="0" borderId="0" xfId="1" applyFont="1" applyAlignment="1">
      <alignment vertical="center"/>
    </xf>
    <xf numFmtId="43" fontId="10" fillId="0" borderId="0" xfId="1" applyNumberFormat="1" applyFont="1" applyBorder="1" applyAlignment="1">
      <alignment horizontal="right" vertical="center"/>
    </xf>
    <xf numFmtId="0" fontId="17" fillId="0" borderId="0" xfId="1" applyFont="1" applyAlignment="1">
      <alignment vertical="center"/>
    </xf>
    <xf numFmtId="0" fontId="18" fillId="0" borderId="0" xfId="1" applyFont="1" applyAlignment="1">
      <alignment vertical="center"/>
    </xf>
  </cellXfs>
  <cellStyles count="138">
    <cellStyle name="??" xfId="3"/>
    <cellStyle name="?? [0]" xfId="4"/>
    <cellStyle name="?? [0] 3" xfId="5"/>
    <cellStyle name="??_0N-HANDLING " xfId="6"/>
    <cellStyle name="@_text" xfId="7"/>
    <cellStyle name="_(中企华)审计评估联合申报明细表.V1" xfId="8"/>
    <cellStyle name="_CBRE明细表" xfId="9"/>
    <cellStyle name="_ET_STYLE_NoName_00_" xfId="10"/>
    <cellStyle name="_KPMG original version" xfId="11"/>
    <cellStyle name="_KPMG original version_(中企华)审计评估联合申报明细表.V1" xfId="12"/>
    <cellStyle name="_KPMG original version_附件1：审计评估联合申报明细表" xfId="13"/>
    <cellStyle name="_long term loan - others 300504" xfId="14"/>
    <cellStyle name="_long term loan - others 300504_(中企华)审计评估联合申报明细表.V1" xfId="15"/>
    <cellStyle name="_long term loan - others 300504_KPMG original version" xfId="16"/>
    <cellStyle name="_long term loan - others 300504_KPMG original version_(中企华)审计评估联合申报明细表.V1" xfId="17"/>
    <cellStyle name="_long term loan - others 300504_KPMG original version_附件1：审计评估联合申报明细表" xfId="18"/>
    <cellStyle name="_long term loan - others 300504_Shenhua PBC package 050530" xfId="19"/>
    <cellStyle name="_long term loan - others 300504_Shenhua PBC package 050530_(中企华)审计评估联合申报明细表.V1" xfId="20"/>
    <cellStyle name="_long term loan - others 300504_Shenhua PBC package 050530_附件1：审计评估联合申报明细表" xfId="21"/>
    <cellStyle name="_long term loan - others 300504_附件1：审计评估联合申报明细表" xfId="22"/>
    <cellStyle name="_long term loan - others 300504_审计调查表.V3" xfId="23"/>
    <cellStyle name="_Part III.200406.Loan and Liabilities details.(Site Name)" xfId="24"/>
    <cellStyle name="_Part III.200406.Loan and Liabilities details.(Site Name)_(中企华)审计评估联合申报明细表.V1" xfId="25"/>
    <cellStyle name="_Part III.200406.Loan and Liabilities details.(Site Name)_KPMG original version" xfId="26"/>
    <cellStyle name="_Part III.200406.Loan and Liabilities details.(Site Name)_KPMG original version_(中企华)审计评估联合申报明细表.V1" xfId="27"/>
    <cellStyle name="_Part III.200406.Loan and Liabilities details.(Site Name)_KPMG original version_附件1：审计评估联合申报明细表" xfId="28"/>
    <cellStyle name="_Part III.200406.Loan and Liabilities details.(Site Name)_Shenhua PBC package 050530" xfId="29"/>
    <cellStyle name="_Part III.200406.Loan and Liabilities details.(Site Name)_Shenhua PBC package 050530_(中企华)审计评估联合申报明细表.V1" xfId="30"/>
    <cellStyle name="_Part III.200406.Loan and Liabilities details.(Site Name)_Shenhua PBC package 050530_附件1：审计评估联合申报明细表" xfId="31"/>
    <cellStyle name="_Part III.200406.Loan and Liabilities details.(Site Name)_附件1：审计评估联合申报明细表" xfId="32"/>
    <cellStyle name="_Part III.200406.Loan and Liabilities details.(Site Name)_审计调查表.V3" xfId="33"/>
    <cellStyle name="_Shenhua PBC package 050530" xfId="34"/>
    <cellStyle name="_Shenhua PBC package 050530_(中企华)审计评估联合申报明细表.V1" xfId="35"/>
    <cellStyle name="_Shenhua PBC package 050530_附件1：审计评估联合申报明细表" xfId="36"/>
    <cellStyle name="_房屋建筑评估申报表" xfId="37"/>
    <cellStyle name="_附件1：审计评估联合申报明细表" xfId="38"/>
    <cellStyle name="_审计调查表.V3" xfId="39"/>
    <cellStyle name="_文函专递0211-施工企业调查表（附件）" xfId="40"/>
    <cellStyle name="{Comma [0]}" xfId="41"/>
    <cellStyle name="{Comma}" xfId="42"/>
    <cellStyle name="{Date}" xfId="43"/>
    <cellStyle name="{Month}" xfId="44"/>
    <cellStyle name="{Percent}" xfId="45"/>
    <cellStyle name="{Thousand [0]}" xfId="46"/>
    <cellStyle name="{Thousand}" xfId="47"/>
    <cellStyle name="{Z'0000(1 dec)}" xfId="48"/>
    <cellStyle name="{Z'0000(4 dec)}" xfId="49"/>
    <cellStyle name="0,0_x000d__x000a_NA_x000d__x000a_" xfId="50"/>
    <cellStyle name="args.style" xfId="51"/>
    <cellStyle name="Calc Currency (0)" xfId="52"/>
    <cellStyle name="category" xfId="53"/>
    <cellStyle name="Column Headings" xfId="54"/>
    <cellStyle name="Column$Headings" xfId="55"/>
    <cellStyle name="Column_Title" xfId="56"/>
    <cellStyle name="Comma  - Style1" xfId="57"/>
    <cellStyle name="Comma  - Style2" xfId="58"/>
    <cellStyle name="Comma  - Style3" xfId="59"/>
    <cellStyle name="Comma  - Style4" xfId="60"/>
    <cellStyle name="Comma  - Style5" xfId="61"/>
    <cellStyle name="Comma  - Style6" xfId="62"/>
    <cellStyle name="Comma  - Style7" xfId="63"/>
    <cellStyle name="Comma  - Style8" xfId="64"/>
    <cellStyle name="Comma [0]_laroux" xfId="65"/>
    <cellStyle name="Comma_02(2003.12.31 PBC package.040304)" xfId="66"/>
    <cellStyle name="comma-d" xfId="67"/>
    <cellStyle name="Copied" xfId="68"/>
    <cellStyle name="COST1" xfId="69"/>
    <cellStyle name="Currency [0]_353HHC" xfId="70"/>
    <cellStyle name="Currency_353HHC" xfId="71"/>
    <cellStyle name="Date" xfId="72"/>
    <cellStyle name="Entered" xfId="73"/>
    <cellStyle name="entry box" xfId="74"/>
    <cellStyle name="Euro" xfId="75"/>
    <cellStyle name="e鯪9Y_x000b_" xfId="76"/>
    <cellStyle name="Format Number Column" xfId="77"/>
    <cellStyle name="gcd" xfId="78"/>
    <cellStyle name="Grey" xfId="79"/>
    <cellStyle name="HEADER" xfId="80"/>
    <cellStyle name="Header1" xfId="81"/>
    <cellStyle name="Header2" xfId="82"/>
    <cellStyle name="Input [yellow]" xfId="83"/>
    <cellStyle name="Input Cells" xfId="84"/>
    <cellStyle name="InputArea" xfId="85"/>
    <cellStyle name="KPMG Heading 1" xfId="86"/>
    <cellStyle name="KPMG Heading 2" xfId="87"/>
    <cellStyle name="KPMG Heading 3" xfId="88"/>
    <cellStyle name="KPMG Heading 4" xfId="89"/>
    <cellStyle name="KPMG Normal" xfId="90"/>
    <cellStyle name="KPMG Normal Text" xfId="91"/>
    <cellStyle name="Lines Fill" xfId="92"/>
    <cellStyle name="Linked Cells" xfId="93"/>
    <cellStyle name="Milliers [0]_!!!GO" xfId="94"/>
    <cellStyle name="Milliers_!!!GO" xfId="95"/>
    <cellStyle name="Model" xfId="96"/>
    <cellStyle name="Monétaire [0]_!!!GO" xfId="97"/>
    <cellStyle name="Monétaire_!!!GO" xfId="98"/>
    <cellStyle name="New Times Roman" xfId="99"/>
    <cellStyle name="no dec" xfId="100"/>
    <cellStyle name="Normal - Style1" xfId="101"/>
    <cellStyle name="Normal_0105第二套审计报表定稿" xfId="102"/>
    <cellStyle name="Normalny_Arkusz1" xfId="103"/>
    <cellStyle name="Œ…‹æØ‚è [0.00]_Region Orders (2)" xfId="104"/>
    <cellStyle name="Œ…‹æØ‚è_Region Orders (2)" xfId="105"/>
    <cellStyle name="per.style" xfId="106"/>
    <cellStyle name="Percent [2]" xfId="107"/>
    <cellStyle name="Percent_PICC package Sept2002 (V120021005)1" xfId="108"/>
    <cellStyle name="Prefilled" xfId="109"/>
    <cellStyle name="pricing" xfId="110"/>
    <cellStyle name="PSChar" xfId="111"/>
    <cellStyle name="RevList" xfId="112"/>
    <cellStyle name="Sheet Head" xfId="113"/>
    <cellStyle name="style" xfId="114"/>
    <cellStyle name="style1" xfId="115"/>
    <cellStyle name="style2" xfId="116"/>
    <cellStyle name="subhead" xfId="117"/>
    <cellStyle name="Subtotal" xfId="118"/>
    <cellStyle name="常规" xfId="0" builtinId="0"/>
    <cellStyle name="常规 2" xfId="1"/>
    <cellStyle name="超链接" xfId="2" builtinId="8"/>
    <cellStyle name="分级显示行_1_4附件二凯旋评估表" xfId="119"/>
    <cellStyle name="公司标准表" xfId="120"/>
    <cellStyle name="霓付 [0]_97MBO" xfId="121"/>
    <cellStyle name="霓付_97MBO" xfId="122"/>
    <cellStyle name="烹拳 [0]_97MBO" xfId="123"/>
    <cellStyle name="烹拳_97MBO" xfId="124"/>
    <cellStyle name="普通_ 白土" xfId="125"/>
    <cellStyle name="千分位[0]_ 白土" xfId="126"/>
    <cellStyle name="千分位_ 白土" xfId="127"/>
    <cellStyle name="千位[0]_ 应交税金审定表" xfId="128"/>
    <cellStyle name="千位_ 应交税金审定表" xfId="129"/>
    <cellStyle name="钎霖_laroux" xfId="130"/>
    <cellStyle name="一般_NEGS" xfId="131"/>
    <cellStyle name="资产" xfId="132"/>
    <cellStyle name="콤마 [0]_BOILER-CO1" xfId="133"/>
    <cellStyle name="콤마_BOILER-CO1" xfId="134"/>
    <cellStyle name="통화 [0]_BOILER-CO1" xfId="135"/>
    <cellStyle name="통화_BOILER-CO1" xfId="136"/>
    <cellStyle name="표준_0N-HANDLING " xfId="13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absolute">
        <xdr:from>
          <xdr:col>443</xdr:col>
          <xdr:colOff>666750</xdr:colOff>
          <xdr:row>58</xdr:row>
          <xdr:rowOff>123825</xdr:rowOff>
        </xdr:from>
        <xdr:to>
          <xdr:col>444</xdr:col>
          <xdr:colOff>523875</xdr:colOff>
          <xdr:row>59</xdr:row>
          <xdr:rowOff>114300</xdr:rowOff>
        </xdr:to>
        <xdr:sp macro="" textlink="">
          <xdr:nvSpPr>
            <xdr:cNvPr id="1025" name="Button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wrap="none" lIns="18288" tIns="18288" rIns="18288" bIns="18288" anchor="ctr" upright="1">
              <a:spAutoFit/>
            </a:bodyPr>
            <a:lstStyle/>
            <a:p>
              <a:pPr algn="ctr" rtl="0">
                <a:defRPr sz="1000"/>
              </a:pPr>
              <a:r>
                <a:rPr lang="zh-CN" altLang="en-US" sz="900" b="1" i="0" u="none" strike="noStrike" baseline="0">
                  <a:solidFill>
                    <a:srgbClr val="339966"/>
                  </a:solidFill>
                  <a:latin typeface="宋体"/>
                  <a:ea typeface="宋体"/>
                </a:rPr>
                <a:t>到参数表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6164;&#20135;&#35780;&#20272;&#22791;&#26696;\&#24050;&#23436;&#25104;&#39033;&#30446;\&#26354;&#29028;&#28966;&#21270;&#32852;&#30897;&#22303;&#22320;&#39033;&#30446;\&#32852;&#30897;&#22303;&#22320;&#35780;&#20272;&#31532;&#19968;&#27425;&#22238;&#22797;\&#35780;&#20272;&#25253;&#21578;&#28966;&#21270;224\&#25104;&#26412;&#27861;&#35780;&#20272;&#26126;&#32454;&#34920;%20-%20&#24066;&#22330;&#27861;2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资产负债表(旧)"/>
      <sheetName val="参数"/>
      <sheetName val="1-汇总表"/>
      <sheetName val="2-分类汇总"/>
      <sheetName val="3-流动汇总"/>
      <sheetName val="3-1货币汇总表"/>
      <sheetName val="3-1-1现金"/>
      <sheetName val="3-1-2银行存款"/>
      <sheetName val="3-1-3其他货币资金"/>
      <sheetName val="3-2交易性金融资产汇总"/>
      <sheetName val="3-2-1交易性-股票"/>
      <sheetName val="3-2-2交易性-债券"/>
      <sheetName val="3-2-3交易性-基金"/>
      <sheetName val="3-3应收票据"/>
      <sheetName val="3-4应收账款"/>
      <sheetName val="3-5预付账款"/>
      <sheetName val="3-6应收利息"/>
      <sheetName val="3-7应收股利"/>
      <sheetName val="3-8其他应收款"/>
      <sheetName val="3-9存货汇总"/>
      <sheetName val="3-9-1材料采购（在途物资）"/>
      <sheetName val="3-9-2原材料"/>
      <sheetName val="3-9-3在库周转材料"/>
      <sheetName val="3-9-4委托加工物资"/>
      <sheetName val="3-9-5产成品（库存商品）"/>
      <sheetName val="3-9-6在产品（自制半成品）"/>
      <sheetName val="3-9-7发出商品"/>
      <sheetName val="3-9-8在用周转材料"/>
      <sheetName val="3-10一年到期非流动资产"/>
      <sheetName val="3-11其他流动资产"/>
      <sheetName val="4-非流动资产汇总"/>
      <sheetName val="4-1可供出售金融资产汇总"/>
      <sheetName val="4-1-1可出售-股票"/>
      <sheetName val="4-1-2可出售-债券"/>
      <sheetName val="4-1-3可出售-其他"/>
      <sheetName val="4-2持有到期投资"/>
      <sheetName val="4-3长期应收"/>
      <sheetName val="4-4股权投资"/>
      <sheetName val="4-5-1投资性房地产"/>
      <sheetName val="4-5-2投资性房地产"/>
      <sheetName val="4-5-3投资性地产"/>
      <sheetName val="4-5-4投资性地产"/>
      <sheetName val="4-6固定资产汇总"/>
      <sheetName val="4-6-1房屋建筑物"/>
      <sheetName val="4-6-2构筑物"/>
      <sheetName val="4-6-3管道沟槽"/>
      <sheetName val="4-6-4机器设备 "/>
      <sheetName val="4-6-5车辆"/>
      <sheetName val="4-6-6电子设备"/>
      <sheetName val="4-6-7土地"/>
      <sheetName val="4-7在建工程汇总"/>
      <sheetName val="4-7-1在建（土建）"/>
      <sheetName val="4-7-2在建（设备）"/>
      <sheetName val="4-8工程物资"/>
      <sheetName val="4-9固定资产清理"/>
      <sheetName val="4-10生产性生物资产"/>
      <sheetName val="4-11油气资产"/>
      <sheetName val="4-12无形资产汇总"/>
      <sheetName val="4-12-1无形-土地"/>
      <sheetName val="4-12-2无形-矿业权"/>
      <sheetName val="4-12-3无形-其他"/>
      <sheetName val="4-13开发支出"/>
      <sheetName val="4-14商誉"/>
      <sheetName val="4-15长期待摊费用"/>
      <sheetName val="4-16递延所得税资产"/>
      <sheetName val="4-17其他非流动资产"/>
      <sheetName val="5-流动负债汇总"/>
      <sheetName val="5-1短期借款"/>
      <sheetName val="5-2交易性金融负债"/>
      <sheetName val="5-3应付票据"/>
      <sheetName val="5-4应付账款"/>
      <sheetName val="5-5预收账款"/>
      <sheetName val="5-6职工薪酬"/>
      <sheetName val="5-7应交税费"/>
      <sheetName val="5-8应付利息"/>
      <sheetName val="5-9应付股利（利润）"/>
      <sheetName val="5-10其他应付款"/>
      <sheetName val="5-11一年到期非流动负债"/>
      <sheetName val="5-12其他流动负债"/>
      <sheetName val="6-非流动负债汇总 "/>
      <sheetName val="6-1长期借款"/>
      <sheetName val="6-2应付债券"/>
      <sheetName val="6-3长期应付款"/>
      <sheetName val="6-4专项应付款"/>
      <sheetName val="6-5预计负债"/>
      <sheetName val="6-6递延所得税负债"/>
      <sheetName val="6-7其他非流动负债"/>
    </sheetNames>
    <sheetDataSet>
      <sheetData sheetId="0"/>
      <sheetData sheetId="1">
        <row r="3">
          <cell r="B3" t="str">
            <v>评估基准日：2019年 5月 31日</v>
          </cell>
        </row>
        <row r="4">
          <cell r="B4" t="str">
            <v>产权持有单位名称：</v>
          </cell>
          <cell r="C4" t="str">
            <v>云南曲煤焦化实业发展有限公司</v>
          </cell>
        </row>
        <row r="5">
          <cell r="B5" t="str">
            <v>法定代表人：李应峰</v>
          </cell>
        </row>
        <row r="6">
          <cell r="B6" t="str">
            <v>项目负责人：邓萌</v>
          </cell>
        </row>
        <row r="7">
          <cell r="B7" t="str">
            <v xml:space="preserve">签名资产评估师：于伟  邓萌 </v>
          </cell>
        </row>
      </sheetData>
      <sheetData sheetId="2"/>
      <sheetData sheetId="3">
        <row r="17">
          <cell r="C17">
            <v>6282547.0700000003</v>
          </cell>
          <cell r="D17">
            <v>9833036.2799999993</v>
          </cell>
        </row>
        <row r="29">
          <cell r="C29">
            <v>6282547.0700000003</v>
          </cell>
          <cell r="D29">
            <v>9833036.2799999993</v>
          </cell>
        </row>
        <row r="35">
          <cell r="C35">
            <v>6282547.0700000003</v>
          </cell>
          <cell r="D35">
            <v>9833036.2799999993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workbookViewId="0">
      <selection activeCell="J24" sqref="J24"/>
    </sheetView>
  </sheetViews>
  <sheetFormatPr defaultRowHeight="15.75" customHeight="1"/>
  <cols>
    <col min="1" max="1" width="5.375" style="3" customWidth="1"/>
    <col min="2" max="2" width="26.625" style="3" customWidth="1"/>
    <col min="3" max="3" width="22.375" style="3" customWidth="1"/>
    <col min="4" max="4" width="21.75" style="3" customWidth="1"/>
    <col min="5" max="5" width="19.125" style="3" customWidth="1"/>
    <col min="6" max="6" width="16.125" style="3" customWidth="1"/>
    <col min="7" max="16384" width="9" style="3"/>
  </cols>
  <sheetData>
    <row r="1" spans="1:6" ht="41.25" customHeight="1">
      <c r="A1" s="1" t="s">
        <v>0</v>
      </c>
      <c r="B1" s="1"/>
      <c r="C1" s="2"/>
      <c r="D1" s="2"/>
      <c r="E1" s="2"/>
      <c r="F1" s="2"/>
    </row>
    <row r="2" spans="1:6" s="5" customFormat="1" ht="15.75" customHeight="1">
      <c r="A2" s="4" t="str">
        <f>[1]参数!$B$3</f>
        <v>评估基准日：2019年 5月 31日</v>
      </c>
      <c r="B2" s="4"/>
      <c r="C2" s="4"/>
      <c r="D2" s="4"/>
      <c r="E2" s="4"/>
      <c r="F2" s="4"/>
    </row>
    <row r="3" spans="1:6" s="5" customFormat="1" ht="14.25" customHeight="1">
      <c r="A3" s="6"/>
      <c r="B3" s="6"/>
      <c r="C3" s="6"/>
      <c r="D3" s="6"/>
      <c r="E3" s="6"/>
      <c r="F3" s="7" t="s">
        <v>1</v>
      </c>
    </row>
    <row r="4" spans="1:6" s="5" customFormat="1" ht="14.25" customHeight="1">
      <c r="A4" s="8" t="str">
        <f>[1]参数!$B$4&amp;[1]参数!$C$4</f>
        <v>产权持有单位名称：云南曲煤焦化实业发展有限公司</v>
      </c>
      <c r="B4" s="9"/>
      <c r="F4" s="7" t="s">
        <v>2</v>
      </c>
    </row>
    <row r="5" spans="1:6" s="12" customFormat="1" ht="14.25" customHeight="1">
      <c r="A5" s="10" t="s">
        <v>3</v>
      </c>
      <c r="B5" s="10"/>
      <c r="C5" s="11" t="s">
        <v>4</v>
      </c>
      <c r="D5" s="11" t="s">
        <v>5</v>
      </c>
      <c r="E5" s="11" t="s">
        <v>6</v>
      </c>
      <c r="F5" s="11" t="s">
        <v>7</v>
      </c>
    </row>
    <row r="6" spans="1:6" s="12" customFormat="1" ht="15" customHeight="1">
      <c r="A6" s="13"/>
      <c r="B6" s="13"/>
      <c r="C6" s="14" t="s">
        <v>8</v>
      </c>
      <c r="D6" s="14" t="s">
        <v>9</v>
      </c>
      <c r="E6" s="14" t="s">
        <v>10</v>
      </c>
      <c r="F6" s="14" t="s">
        <v>11</v>
      </c>
    </row>
    <row r="7" spans="1:6" s="5" customFormat="1" ht="15.75" customHeight="1">
      <c r="A7" s="15">
        <v>1</v>
      </c>
      <c r="B7" s="16" t="s">
        <v>12</v>
      </c>
      <c r="C7" s="17"/>
      <c r="D7" s="17"/>
      <c r="E7" s="17"/>
      <c r="F7" s="17"/>
    </row>
    <row r="8" spans="1:6" s="5" customFormat="1" ht="14.25" customHeight="1">
      <c r="A8" s="15">
        <v>2</v>
      </c>
      <c r="B8" s="18" t="s">
        <v>13</v>
      </c>
      <c r="C8" s="17">
        <f>'[1]2-分类汇总'!C17/10000</f>
        <v>628.25470700000005</v>
      </c>
      <c r="D8" s="17">
        <f>'[1]2-分类汇总'!D17/10000</f>
        <v>983.30362799999989</v>
      </c>
      <c r="E8" s="17">
        <f t="shared" ref="E8:E26" si="0">D8-C8</f>
        <v>355.04892099999984</v>
      </c>
      <c r="F8" s="17">
        <f t="shared" ref="F8:F26" si="1">IF(C8=0,,E8/C8)*100</f>
        <v>56.513531382105477</v>
      </c>
    </row>
    <row r="9" spans="1:6" s="19" customFormat="1" ht="15" customHeight="1">
      <c r="A9" s="15">
        <v>3</v>
      </c>
      <c r="B9" s="18" t="s">
        <v>14</v>
      </c>
      <c r="C9" s="17"/>
      <c r="D9" s="17"/>
      <c r="E9" s="17"/>
      <c r="F9" s="17"/>
    </row>
    <row r="10" spans="1:6" s="19" customFormat="1" ht="15" customHeight="1">
      <c r="A10" s="15">
        <v>4</v>
      </c>
      <c r="B10" s="18" t="s">
        <v>15</v>
      </c>
      <c r="C10" s="17"/>
      <c r="D10" s="17"/>
      <c r="E10" s="17"/>
      <c r="F10" s="17"/>
    </row>
    <row r="11" spans="1:6" s="19" customFormat="1" ht="14.25" customHeight="1">
      <c r="A11" s="15">
        <v>5</v>
      </c>
      <c r="B11" s="18" t="s">
        <v>16</v>
      </c>
      <c r="C11" s="17"/>
      <c r="D11" s="17"/>
      <c r="E11" s="17"/>
      <c r="F11" s="17"/>
    </row>
    <row r="12" spans="1:6" s="19" customFormat="1" ht="15" customHeight="1">
      <c r="A12" s="15">
        <v>6</v>
      </c>
      <c r="B12" s="18" t="s">
        <v>17</v>
      </c>
      <c r="C12" s="17"/>
      <c r="D12" s="17"/>
      <c r="E12" s="17"/>
      <c r="F12" s="17"/>
    </row>
    <row r="13" spans="1:6" s="19" customFormat="1" ht="15.75" customHeight="1">
      <c r="A13" s="15">
        <v>7</v>
      </c>
      <c r="B13" s="18" t="s">
        <v>18</v>
      </c>
      <c r="C13" s="17"/>
      <c r="D13" s="17"/>
      <c r="E13" s="17"/>
      <c r="F13" s="17"/>
    </row>
    <row r="14" spans="1:6" s="19" customFormat="1" ht="15.75" customHeight="1">
      <c r="A14" s="15">
        <v>8</v>
      </c>
      <c r="B14" s="18" t="s">
        <v>19</v>
      </c>
      <c r="C14" s="17"/>
      <c r="D14" s="17"/>
      <c r="E14" s="17"/>
      <c r="F14" s="17"/>
    </row>
    <row r="15" spans="1:6" s="19" customFormat="1" ht="15.75" customHeight="1">
      <c r="A15" s="15">
        <v>9</v>
      </c>
      <c r="B15" s="18" t="s">
        <v>20</v>
      </c>
      <c r="C15" s="17"/>
      <c r="D15" s="17"/>
      <c r="E15" s="17"/>
      <c r="F15" s="17"/>
    </row>
    <row r="16" spans="1:6" s="19" customFormat="1" ht="15" customHeight="1">
      <c r="A16" s="15">
        <v>10</v>
      </c>
      <c r="B16" s="18" t="s">
        <v>21</v>
      </c>
      <c r="C16" s="17"/>
      <c r="D16" s="17"/>
      <c r="E16" s="17"/>
      <c r="F16" s="17"/>
    </row>
    <row r="17" spans="1:6" s="19" customFormat="1" ht="15" customHeight="1">
      <c r="A17" s="15">
        <v>11</v>
      </c>
      <c r="B17" s="18" t="s">
        <v>22</v>
      </c>
      <c r="C17" s="17"/>
      <c r="D17" s="17"/>
      <c r="E17" s="17"/>
      <c r="F17" s="17"/>
    </row>
    <row r="18" spans="1:6" s="19" customFormat="1" ht="15.75" customHeight="1">
      <c r="A18" s="15">
        <v>12</v>
      </c>
      <c r="B18" s="18" t="s">
        <v>23</v>
      </c>
      <c r="C18" s="17"/>
      <c r="D18" s="17"/>
      <c r="E18" s="17"/>
      <c r="F18" s="17"/>
    </row>
    <row r="19" spans="1:6" s="19" customFormat="1" ht="15" customHeight="1">
      <c r="A19" s="15">
        <v>13</v>
      </c>
      <c r="B19" s="18" t="s">
        <v>24</v>
      </c>
      <c r="C19" s="17"/>
      <c r="D19" s="17"/>
      <c r="E19" s="17"/>
      <c r="F19" s="17"/>
    </row>
    <row r="20" spans="1:6" s="20" customFormat="1" ht="15" customHeight="1">
      <c r="A20" s="15">
        <v>14</v>
      </c>
      <c r="B20" s="18" t="s">
        <v>25</v>
      </c>
      <c r="C20" s="17">
        <f>'[1]2-分类汇总'!C29/10000</f>
        <v>628.25470700000005</v>
      </c>
      <c r="D20" s="17">
        <f>'[1]2-分类汇总'!D29/10000</f>
        <v>983.30362799999989</v>
      </c>
      <c r="E20" s="17">
        <f t="shared" si="0"/>
        <v>355.04892099999984</v>
      </c>
      <c r="F20" s="17">
        <f t="shared" si="1"/>
        <v>56.513531382105477</v>
      </c>
    </row>
    <row r="21" spans="1:6" s="20" customFormat="1" ht="15.75" customHeight="1">
      <c r="A21" s="15">
        <v>15</v>
      </c>
      <c r="B21" s="18" t="s">
        <v>26</v>
      </c>
      <c r="C21" s="17"/>
      <c r="D21" s="17"/>
      <c r="E21" s="17"/>
      <c r="F21" s="17"/>
    </row>
    <row r="22" spans="1:6" s="20" customFormat="1" ht="15.75" customHeight="1">
      <c r="A22" s="15">
        <v>16</v>
      </c>
      <c r="B22" s="18" t="s">
        <v>27</v>
      </c>
      <c r="C22" s="17"/>
      <c r="D22" s="17"/>
      <c r="E22" s="17"/>
      <c r="F22" s="17"/>
    </row>
    <row r="23" spans="1:6" s="20" customFormat="1" ht="15.75" customHeight="1">
      <c r="A23" s="15">
        <v>17</v>
      </c>
      <c r="B23" s="18" t="s">
        <v>28</v>
      </c>
      <c r="C23" s="17"/>
      <c r="D23" s="17"/>
      <c r="E23" s="17"/>
      <c r="F23" s="17"/>
    </row>
    <row r="24" spans="1:6" s="20" customFormat="1" ht="15.75" customHeight="1">
      <c r="A24" s="15">
        <v>18</v>
      </c>
      <c r="B24" s="18" t="s">
        <v>29</v>
      </c>
      <c r="C24" s="17"/>
      <c r="D24" s="17"/>
      <c r="E24" s="17"/>
      <c r="F24" s="17"/>
    </row>
    <row r="25" spans="1:6" s="20" customFormat="1" ht="15.75" customHeight="1">
      <c r="A25" s="15">
        <v>19</v>
      </c>
      <c r="B25" s="18" t="s">
        <v>30</v>
      </c>
      <c r="C25" s="17"/>
      <c r="D25" s="17"/>
      <c r="E25" s="17"/>
      <c r="F25" s="17"/>
    </row>
    <row r="26" spans="1:6" s="22" customFormat="1" ht="15.75" customHeight="1">
      <c r="A26" s="15">
        <v>20</v>
      </c>
      <c r="B26" s="21" t="s">
        <v>31</v>
      </c>
      <c r="C26" s="17">
        <f>'[1]2-分类汇总'!C35/10000</f>
        <v>628.25470700000005</v>
      </c>
      <c r="D26" s="17">
        <f>'[1]2-分类汇总'!D35/10000</f>
        <v>983.30362799999989</v>
      </c>
      <c r="E26" s="17">
        <f t="shared" si="0"/>
        <v>355.04892099999984</v>
      </c>
      <c r="F26" s="17">
        <f t="shared" si="1"/>
        <v>56.513531382105477</v>
      </c>
    </row>
    <row r="27" spans="1:6" s="5" customFormat="1" ht="18" customHeight="1">
      <c r="A27" s="23" t="s">
        <v>32</v>
      </c>
      <c r="B27" s="23"/>
      <c r="C27" s="24"/>
      <c r="D27" s="24"/>
      <c r="E27" s="23" t="str">
        <f>[1]参数!B6</f>
        <v>项目负责人：邓萌</v>
      </c>
      <c r="F27" s="25"/>
    </row>
    <row r="28" spans="1:6" s="28" customFormat="1" ht="12.75" customHeight="1">
      <c r="A28" s="23" t="str">
        <f>[1]参数!B5</f>
        <v>法定代表人：李应峰</v>
      </c>
      <c r="B28" s="23"/>
      <c r="C28" s="26"/>
      <c r="D28" s="26"/>
      <c r="E28" s="23" t="str">
        <f>[1]参数!B7</f>
        <v xml:space="preserve">签名资产评估师：于伟  邓萌 </v>
      </c>
      <c r="F28" s="27"/>
    </row>
    <row r="29" spans="1:6" ht="18" customHeight="1">
      <c r="C29" s="26"/>
      <c r="D29" s="26"/>
    </row>
  </sheetData>
  <sheetProtection formatColumns="0"/>
  <mergeCells count="1">
    <mergeCell ref="A5:B6"/>
  </mergeCells>
  <phoneticPr fontId="1" type="noConversion"/>
  <printOptions horizontalCentered="1"/>
  <pageMargins left="1" right="1" top="0.77" bottom="0.45" header="0.88" footer="0.15748031496062992"/>
  <pageSetup paperSize="9" fitToHeight="0" orientation="landscape" horizontalDpi="4294967292" r:id="rId1"/>
  <headerFooter scaleWithDoc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Button 1">
              <controlPr defaultSize="0" print="0" autoFill="0" autoPict="0" macro="[0]!SelectSheet">
                <anchor>
                  <from>
                    <xdr:col>443</xdr:col>
                    <xdr:colOff>666750</xdr:colOff>
                    <xdr:row>58</xdr:row>
                    <xdr:rowOff>123825</xdr:rowOff>
                  </from>
                  <to>
                    <xdr:col>444</xdr:col>
                    <xdr:colOff>523875</xdr:colOff>
                    <xdr:row>59</xdr:row>
                    <xdr:rowOff>114300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1-汇总表</vt:lpstr>
      <vt:lpstr>'1-汇总表'!Print_Area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彭海辉</dc:creator>
  <cp:lastModifiedBy>彭海辉</cp:lastModifiedBy>
  <dcterms:created xsi:type="dcterms:W3CDTF">2020-03-19T01:50:04Z</dcterms:created>
  <dcterms:modified xsi:type="dcterms:W3CDTF">2020-03-19T01:52:32Z</dcterms:modified>
</cp:coreProperties>
</file>